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pmg-my.sharepoint.com/personal/pbferreira_mpmg_mp_br/Documents/Documentos/TRABALHO/PLs Em Andamento/Pregão/pl 46 - 10546 - Serviços Diversos de Eng. - DCIMO/Pregão/Prop F000111/"/>
    </mc:Choice>
  </mc:AlternateContent>
  <xr:revisionPtr revIDLastSave="0" documentId="8_{00251E03-1864-465D-B518-7585A276A6C3}" xr6:coauthVersionLast="47" xr6:coauthVersionMax="47" xr10:uidLastSave="{00000000-0000-0000-0000-000000000000}"/>
  <bookViews>
    <workbookView xWindow="1480" yWindow="1480" windowWidth="14400" windowHeight="7810" tabRatio="500" xr2:uid="{00000000-000D-0000-FFFF-FFFF00000000}"/>
  </bookViews>
  <sheets>
    <sheet name="MODELO CPU ENVIAR " sheetId="2" r:id="rId1"/>
    <sheet name="MODELO DE CPU" sheetId="1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" i="2" l="1"/>
  <c r="G5" i="2" s="1"/>
  <c r="F4" i="2"/>
  <c r="F6" i="2"/>
  <c r="F7" i="2"/>
  <c r="F8" i="2"/>
  <c r="F9" i="2"/>
  <c r="F10" i="2"/>
  <c r="G10" i="2" s="1"/>
  <c r="F11" i="2"/>
  <c r="F12" i="2"/>
  <c r="F13" i="2"/>
  <c r="F14" i="2"/>
  <c r="G14" i="2" s="1"/>
  <c r="F15" i="2"/>
  <c r="F16" i="2"/>
  <c r="F17" i="2"/>
  <c r="G17" i="2" s="1"/>
  <c r="F18" i="2"/>
  <c r="F19" i="2"/>
  <c r="F20" i="2"/>
  <c r="F21" i="2"/>
  <c r="F22" i="2"/>
  <c r="G22" i="2" s="1"/>
  <c r="F23" i="2"/>
  <c r="F24" i="2"/>
  <c r="F25" i="2"/>
  <c r="F26" i="2"/>
  <c r="G26" i="2" s="1"/>
  <c r="F27" i="2"/>
  <c r="F28" i="2"/>
  <c r="F29" i="2"/>
  <c r="G29" i="2" s="1"/>
  <c r="F30" i="2"/>
  <c r="F31" i="2"/>
  <c r="F32" i="2"/>
  <c r="F33" i="2"/>
  <c r="G33" i="2" s="1"/>
  <c r="F34" i="2"/>
  <c r="F35" i="2"/>
  <c r="F36" i="2"/>
  <c r="F37" i="2"/>
  <c r="F38" i="2"/>
  <c r="G38" i="2" s="1"/>
  <c r="F39" i="2"/>
  <c r="F40" i="2"/>
  <c r="F41" i="2"/>
  <c r="F42" i="2"/>
  <c r="F43" i="2"/>
  <c r="F44" i="2"/>
  <c r="G44" i="2" s="1"/>
  <c r="F45" i="2"/>
  <c r="F46" i="2"/>
  <c r="G46" i="2" s="1"/>
  <c r="F47" i="2"/>
  <c r="F48" i="2"/>
  <c r="F49" i="2"/>
  <c r="F50" i="2"/>
  <c r="F51" i="2"/>
  <c r="F3" i="2"/>
  <c r="G3" i="2" s="1"/>
  <c r="E6" i="2"/>
  <c r="E7" i="2"/>
  <c r="E8" i="2"/>
  <c r="E9" i="2"/>
  <c r="E11" i="2"/>
  <c r="E12" i="2"/>
  <c r="E13" i="2"/>
  <c r="E15" i="2"/>
  <c r="E16" i="2"/>
  <c r="E18" i="2"/>
  <c r="E19" i="2"/>
  <c r="E20" i="2"/>
  <c r="E21" i="2"/>
  <c r="E23" i="2"/>
  <c r="E24" i="2"/>
  <c r="E25" i="2"/>
  <c r="E27" i="2"/>
  <c r="E28" i="2"/>
  <c r="E30" i="2"/>
  <c r="E31" i="2"/>
  <c r="E32" i="2"/>
  <c r="E34" i="2"/>
  <c r="E35" i="2"/>
  <c r="E36" i="2"/>
  <c r="E37" i="2"/>
  <c r="E39" i="2"/>
  <c r="E40" i="2"/>
  <c r="E41" i="2"/>
  <c r="E42" i="2"/>
  <c r="E43" i="2"/>
  <c r="E45" i="2"/>
  <c r="E47" i="2"/>
  <c r="E48" i="2"/>
  <c r="E49" i="2"/>
  <c r="E50" i="2"/>
  <c r="E51" i="2"/>
  <c r="E4" i="2"/>
</calcChain>
</file>

<file path=xl/sharedStrings.xml><?xml version="1.0" encoding="utf-8"?>
<sst xmlns="http://schemas.openxmlformats.org/spreadsheetml/2006/main" count="141" uniqueCount="55">
  <si>
    <t>MODELO COMPOSIÇÃO DE PREÇO UNITÁRIO</t>
  </si>
  <si>
    <t>EMPRESA:</t>
  </si>
  <si>
    <t>BDI:</t>
  </si>
  <si>
    <t>CÓDIGO DA CPU</t>
  </si>
  <si>
    <t>DESCRIÇÃO DO SERVIÇO/ITEM</t>
  </si>
  <si>
    <t>UNID.</t>
  </si>
  <si>
    <t>QUANT.</t>
  </si>
  <si>
    <t>PREÇO UNIT. CUSTO</t>
  </si>
  <si>
    <t>PREÇO TOTAL CUSTO</t>
  </si>
  <si>
    <t>PREÇO UNITÁRIO DE VENDA</t>
  </si>
  <si>
    <t>XXX-0001</t>
  </si>
  <si>
    <t>XXXXXXXXXXXX</t>
  </si>
  <si>
    <t>XX</t>
  </si>
  <si>
    <t>XXX</t>
  </si>
  <si>
    <t>XXX-0002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</si>
  <si>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LESTE.</t>
  </si>
  <si>
    <t>unidade</t>
  </si>
  <si>
    <t>Serviços de adaptação de bens imóveis</t>
  </si>
  <si>
    <r>
      <rPr>
        <b/>
        <sz val="7.5"/>
        <rFont val="Arial"/>
        <family val="2"/>
      </rPr>
      <t xml:space="preserve">COMPOSIÇÃO DE PREÇO UNITÁRIO -  CIVIL
</t>
    </r>
    <r>
      <rPr>
        <b/>
        <sz val="6.5"/>
        <rFont val="Arial"/>
        <family val="2"/>
      </rPr>
      <t>OBJETO: CONTRATAÇÃO DE EMPRESA ESPECIALIZADA PARA A EXECUÇÃO DE SERVIÇOS DIVERSOS – CIVIL, HIDRÁULICA, ELÉTRICA E AFINS - COM FORNECIMENTO DE MATERIAIS E MÃO DE OBRA, EM EDIFICAÇÕES OCUPADAS PELO MINISTÉRIO PÚBLICO DE MINAS GERAIS NAS CIDADES DA REGIÃO LESTE.</t>
    </r>
  </si>
  <si>
    <r>
      <rPr>
        <b/>
        <sz val="6.5"/>
        <rFont val="Arial"/>
        <family val="2"/>
      </rPr>
      <t>CÓDIGO DA CPU</t>
    </r>
  </si>
  <si>
    <r>
      <rPr>
        <b/>
        <sz val="6.5"/>
        <rFont val="Arial"/>
        <family val="2"/>
      </rPr>
      <t>DESCRIÇÃO DO SERVIÇO/ITEM</t>
    </r>
  </si>
  <si>
    <r>
      <rPr>
        <b/>
        <sz val="6.5"/>
        <rFont val="Arial"/>
        <family val="2"/>
      </rPr>
      <t>UNID</t>
    </r>
  </si>
  <si>
    <r>
      <rPr>
        <b/>
        <sz val="6.5"/>
        <rFont val="Arial"/>
        <family val="2"/>
      </rPr>
      <t>QUANT.</t>
    </r>
  </si>
  <si>
    <r>
      <rPr>
        <sz val="5"/>
        <rFont val="Microsoft Sans Serif"/>
        <family val="2"/>
      </rPr>
      <t>CIV-0002</t>
    </r>
  </si>
  <si>
    <r>
      <rPr>
        <sz val="5"/>
        <rFont val="Microsoft Sans Serif"/>
        <family val="2"/>
      </rPr>
      <t>REMOÇÃO DE CORRIMÃO METÁLICO</t>
    </r>
  </si>
  <si>
    <r>
      <rPr>
        <sz val="5"/>
        <rFont val="Microsoft Sans Serif"/>
        <family val="2"/>
      </rPr>
      <t>M</t>
    </r>
  </si>
  <si>
    <r>
      <rPr>
        <sz val="5"/>
        <rFont val="Microsoft Sans Serif"/>
        <family val="2"/>
      </rPr>
      <t>H</t>
    </r>
  </si>
  <si>
    <r>
      <rPr>
        <sz val="5"/>
        <rFont val="Microsoft Sans Serif"/>
        <family val="2"/>
      </rPr>
      <t>CIV-0004</t>
    </r>
  </si>
  <si>
    <r>
      <rPr>
        <sz val="5"/>
        <rFont val="Microsoft Sans Serif"/>
        <family val="2"/>
      </rPr>
      <t>PROCESSO DE IMPERMEBILIZAÇÃO: ARGAMASSA POLIMERIMÉRICA FLEXÍVEL, COM 5KG/M², COM TELA DE POLIESTER RESINADA</t>
    </r>
  </si>
  <si>
    <r>
      <rPr>
        <sz val="5"/>
        <rFont val="Microsoft Sans Serif"/>
        <family val="2"/>
      </rPr>
      <t>M²</t>
    </r>
  </si>
  <si>
    <r>
      <rPr>
        <sz val="5"/>
        <rFont val="Microsoft Sans Serif"/>
        <family val="2"/>
      </rPr>
      <t>KG</t>
    </r>
  </si>
  <si>
    <r>
      <rPr>
        <sz val="5"/>
        <rFont val="Microsoft Sans Serif"/>
        <family val="2"/>
      </rPr>
      <t>CIV-0005</t>
    </r>
  </si>
  <si>
    <r>
      <rPr>
        <sz val="5"/>
        <rFont val="Microsoft Sans Serif"/>
        <family val="2"/>
      </rPr>
      <t>PROCESSO DE IMPERMEBILIZAÇÃO: ARGAMASSA POLIMERIMÉRICA FLEXÍVEL, COM 5KG/M², SEM TELA DE POLIESTER RESINADA</t>
    </r>
  </si>
  <si>
    <r>
      <rPr>
        <sz val="5"/>
        <rFont val="Microsoft Sans Serif"/>
        <family val="2"/>
      </rPr>
      <t>CIV-0006</t>
    </r>
  </si>
  <si>
    <r>
      <rPr>
        <sz val="5"/>
        <rFont val="Microsoft Sans Serif"/>
        <family val="2"/>
      </rPr>
      <t>PROCESSO COMPLEMENTAR: CAMADA DE TRANSIÇÃO (GEOTEXTIL 200G/M²) SOMENTE PISO</t>
    </r>
  </si>
  <si>
    <r>
      <rPr>
        <sz val="5"/>
        <rFont val="Microsoft Sans Serif"/>
        <family val="2"/>
      </rPr>
      <t>CIV-0007</t>
    </r>
  </si>
  <si>
    <r>
      <rPr>
        <sz val="5"/>
        <rFont val="Microsoft Sans Serif"/>
        <family val="2"/>
      </rPr>
      <t>PROCESSO COMPLEMENTAR: PROTEÇÃO MECÂNICA (ARGAMASSA CIMENTO E AREIA 1:3), ARMADA COM TELA, A SER APLICADA EM SUPERFICÍES HORIZONTAIS, ESP.=3 CM</t>
    </r>
  </si>
  <si>
    <r>
      <rPr>
        <sz val="5"/>
        <rFont val="Microsoft Sans Serif"/>
        <family val="2"/>
      </rPr>
      <t>M³</t>
    </r>
  </si>
  <si>
    <r>
      <rPr>
        <sz val="5"/>
        <rFont val="Microsoft Sans Serif"/>
        <family val="2"/>
      </rPr>
      <t>CIV-0010</t>
    </r>
  </si>
  <si>
    <r>
      <rPr>
        <sz val="5"/>
        <rFont val="Microsoft Sans Serif"/>
        <family val="2"/>
      </rPr>
      <t>TELA DE ARAME GALVANIZADO, Nº22, MALHA 1”(PINTEIRO) PARA REFORÇO DA LIGAÇÃO DA ALVENARIA COM OS ELEMENTOS ESTRUTURAIS</t>
    </r>
  </si>
  <si>
    <r>
      <rPr>
        <sz val="5"/>
        <rFont val="Microsoft Sans Serif"/>
        <family val="2"/>
      </rPr>
      <t>CIV-0013</t>
    </r>
  </si>
  <si>
    <r>
      <rPr>
        <sz val="5"/>
        <rFont val="Microsoft Sans Serif"/>
        <family val="2"/>
      </rPr>
      <t>FECHADURA COMPLETA EXTERNA (COM CHAVE DE ENTRADA), MAÇANETA TIPO ALAVANCA DE ZAMAC, ACABAMENTO CROMADO BRILHANTE, COM MÁQUINA DE 55MM, PARA PORTA DE DIVISÓRIA. REF. MODELO DUNA-0988 DA IMAB OU SIMILAR</t>
    </r>
  </si>
  <si>
    <r>
      <rPr>
        <sz val="5"/>
        <rFont val="Microsoft Sans Serif"/>
        <family val="2"/>
      </rPr>
      <t>CJ</t>
    </r>
  </si>
  <si>
    <r>
      <rPr>
        <sz val="5"/>
        <rFont val="Microsoft Sans Serif"/>
        <family val="2"/>
      </rPr>
      <t>CIV-0014</t>
    </r>
  </si>
  <si>
    <r>
      <rPr>
        <sz val="5"/>
        <rFont val="Microsoft Sans Serif"/>
        <family val="2"/>
      </rPr>
      <t>PUXADOR VERTICAL, DUPLO, TUBULAR, AÇO INOX, COMPRIMENTO MÍNIMO DE 30CM</t>
    </r>
  </si>
  <si>
    <r>
      <rPr>
        <sz val="5"/>
        <rFont val="Microsoft Sans Serif"/>
        <family val="2"/>
      </rPr>
      <t>UN.</t>
    </r>
  </si>
  <si>
    <r>
      <rPr>
        <sz val="5"/>
        <rFont val="Microsoft Sans Serif"/>
        <family val="2"/>
      </rPr>
      <t>CIV-0015</t>
    </r>
  </si>
  <si>
    <r>
      <rPr>
        <sz val="5"/>
        <rFont val="Microsoft Sans Serif"/>
        <family val="2"/>
      </rPr>
      <t>JUNTA DE DILATAÇÃO DE ALUMÍNIO, COR BRANCA</t>
    </r>
  </si>
  <si>
    <r>
      <rPr>
        <sz val="5"/>
        <rFont val="Microsoft Sans Serif"/>
        <family val="2"/>
      </rPr>
      <t>CIV-0019</t>
    </r>
  </si>
  <si>
    <r>
      <rPr>
        <sz val="5"/>
        <rFont val="Microsoft Sans Serif"/>
        <family val="2"/>
      </rPr>
      <t>PISO PORCELANATO TÉCNICO &lt;=65X65CM, EXTRA, ELIANE – COLEÇÃO GRÂNULOS – PANNA PLUS NA OU SIMILAR, ANTIDERRAPANTE, INCLUSIVE REJUNTAMENTO</t>
    </r>
  </si>
  <si>
    <r>
      <rPr>
        <sz val="5"/>
        <rFont val="Microsoft Sans Serif"/>
        <family val="2"/>
      </rPr>
      <t>CIV-0020</t>
    </r>
  </si>
  <si>
    <r>
      <rPr>
        <sz val="5"/>
        <rFont val="Microsoft Sans Serif"/>
        <family val="2"/>
      </rPr>
      <t>RESERVA DE PORCELANATO TÉCNICO &lt;=65X65CM, EXTRA, ELIANE – COLEÇÃO GRÂNULOS – PANNA PLUS NA OU SIMILAR, ANTIDERRAPANTE-SOMENTE FORNECIMENTO</t>
    </r>
  </si>
  <si>
    <r>
      <rPr>
        <sz val="5"/>
        <rFont val="Microsoft Sans Serif"/>
        <family val="2"/>
      </rPr>
      <t>CIV-0022</t>
    </r>
  </si>
  <si>
    <r>
      <rPr>
        <sz val="5"/>
        <rFont val="Microsoft Sans Serif"/>
        <family val="2"/>
      </rPr>
      <t>REGULARIZAÇÃO DO PISO COM MASSA PVA PARA RECEBER PISO VINÍLICO</t>
    </r>
  </si>
  <si>
    <t xml:space="preserve">preço unitário custo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</si>
</sst>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Arial Narrow"/>
      <family val="2"/>
      <charset val="1"/>
    </font>
    <font>
      <sz val="9"/>
      <color rgb="FF000000"/>
      <name val="Arial Narrow"/>
      <family val="2"/>
      <charset val="1"/>
    </font>
    <font>
      <b/>
      <sz val="9"/>
      <color rgb="FF000000"/>
      <name val="Arial Narrow"/>
      <family val="2"/>
      <charset val="1"/>
    </font>
    <font>
      <b/>
      <sz val="9"/>
      <name val="Arial Narrow"/>
      <family val="2"/>
      <charset val="1"/>
    </font>
    <font>
      <sz val="10"/>
      <color rgb="FF000000"/>
      <name val="Arial Narrow"/>
      <family val="2"/>
      <charset val="1"/>
    </font>
    <font>
      <sz val="9"/>
      <name val="Arial Narrow"/>
      <family val="2"/>
      <charset val="1"/>
    </font>
    <font>
      <sz val="9"/>
      <color rgb="FF000000"/>
      <name val="Arial"/>
      <family val="2"/>
    </font>
    <font>
      <b/>
      <sz val="7.5"/>
      <name val="Arial"/>
      <family val="2"/>
    </font>
    <font>
      <b/>
      <sz val="6.5"/>
      <name val="Arial"/>
      <family val="2"/>
    </font>
    <font>
      <sz val="5"/>
      <name val="Microsoft Sans Serif"/>
      <family val="2"/>
    </font>
    <font>
      <sz val="5"/>
      <color rgb="FF000000"/>
      <name val="Microsoft Sans Serif"/>
      <family val="2"/>
    </font>
    <font>
      <sz val="8"/>
      <color rgb="FF000000"/>
      <name val="Calibri"/>
      <family val="2"/>
      <charset val="1"/>
    </font>
    <font>
      <sz val="6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FFFFFF"/>
      </patternFill>
    </fill>
    <fill>
      <patternFill patternType="solid">
        <fgColor rgb="FFE6E6E6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7" fillId="0" borderId="0" xfId="0" applyFont="1"/>
    <xf numFmtId="0" fontId="0" fillId="0" borderId="0" xfId="0" applyFill="1" applyBorder="1" applyAlignment="1">
      <alignment horizontal="left" vertical="top"/>
    </xf>
    <xf numFmtId="2" fontId="11" fillId="4" borderId="5" xfId="0" applyNumberFormat="1" applyFont="1" applyFill="1" applyBorder="1" applyAlignment="1">
      <alignment horizontal="right" vertical="top" shrinkToFit="1"/>
    </xf>
    <xf numFmtId="2" fontId="11" fillId="0" borderId="5" xfId="0" applyNumberFormat="1" applyFont="1" applyFill="1" applyBorder="1" applyAlignment="1">
      <alignment horizontal="right" vertical="top" shrinkToFit="1"/>
    </xf>
    <xf numFmtId="2" fontId="11" fillId="4" borderId="5" xfId="0" applyNumberFormat="1" applyFont="1" applyFill="1" applyBorder="1" applyAlignment="1">
      <alignment horizontal="right" vertical="center" shrinkToFit="1"/>
    </xf>
    <xf numFmtId="2" fontId="11" fillId="0" borderId="5" xfId="0" applyNumberFormat="1" applyFont="1" applyFill="1" applyBorder="1" applyAlignment="1">
      <alignment horizontal="right" vertical="center" shrinkToFit="1"/>
    </xf>
    <xf numFmtId="0" fontId="0" fillId="4" borderId="5" xfId="0" applyFill="1" applyBorder="1" applyAlignment="1">
      <alignment horizontal="left" wrapText="1"/>
    </xf>
    <xf numFmtId="0" fontId="0" fillId="4" borderId="5" xfId="0" applyFill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center" wrapText="1" indent="9"/>
    </xf>
    <xf numFmtId="0" fontId="9" fillId="4" borderId="1" xfId="0" applyFont="1" applyFill="1" applyBorder="1" applyAlignment="1">
      <alignment horizontal="right" vertical="center" wrapText="1" inden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 indent="1"/>
    </xf>
    <xf numFmtId="0" fontId="10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left" wrapText="1"/>
    </xf>
    <xf numFmtId="2" fontId="11" fillId="4" borderId="1" xfId="0" applyNumberFormat="1" applyFont="1" applyFill="1" applyBorder="1" applyAlignment="1">
      <alignment horizontal="right" vertical="top" shrinkToFit="1"/>
    </xf>
    <xf numFmtId="0" fontId="10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shrinkToFit="1"/>
    </xf>
    <xf numFmtId="2" fontId="11" fillId="0" borderId="1" xfId="0" applyNumberFormat="1" applyFont="1" applyFill="1" applyBorder="1" applyAlignment="1">
      <alignment horizontal="right" vertical="top" shrinkToFi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2" fontId="11" fillId="5" borderId="1" xfId="0" applyNumberFormat="1" applyFont="1" applyFill="1" applyBorder="1" applyAlignment="1">
      <alignment horizontal="right" vertical="top" shrinkToFi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right" vertical="top" wrapText="1" indent="1"/>
    </xf>
    <xf numFmtId="0" fontId="12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254</xdr:colOff>
      <xdr:row>0</xdr:row>
      <xdr:rowOff>71628</xdr:rowOff>
    </xdr:from>
    <xdr:ext cx="818387" cy="298703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929" y="71628"/>
          <a:ext cx="818387" cy="29870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workbookViewId="0">
      <selection activeCell="O17" sqref="O17"/>
    </sheetView>
  </sheetViews>
  <sheetFormatPr defaultColWidth="9.1796875" defaultRowHeight="14.5" x14ac:dyDescent="0.35"/>
  <cols>
    <col min="1" max="1" width="10" style="18" customWidth="1"/>
    <col min="2" max="2" width="42.7265625" style="18" customWidth="1"/>
    <col min="3" max="3" width="6.1796875" style="18" customWidth="1"/>
    <col min="4" max="4" width="6.81640625" style="18" customWidth="1"/>
    <col min="5" max="5" width="14.453125" style="18" customWidth="1"/>
    <col min="6" max="6" width="8.26953125" style="18" customWidth="1"/>
    <col min="7" max="7" width="13.1796875" style="18" customWidth="1"/>
    <col min="8" max="8" width="0" style="18" hidden="1" customWidth="1"/>
    <col min="9" max="10" width="9.1796875" style="18"/>
    <col min="11" max="12" width="0" style="18" hidden="1" customWidth="1"/>
    <col min="13" max="16384" width="9.1796875" style="18"/>
  </cols>
  <sheetData>
    <row r="1" spans="1:12" ht="50.25" customHeight="1" x14ac:dyDescent="0.35">
      <c r="A1" s="53" t="s">
        <v>18</v>
      </c>
      <c r="B1" s="53"/>
      <c r="C1" s="53"/>
      <c r="D1" s="53"/>
      <c r="E1" s="53"/>
      <c r="F1" s="53"/>
      <c r="G1" s="53"/>
      <c r="H1" s="25">
        <v>0.99199999999999999</v>
      </c>
    </row>
    <row r="2" spans="1:12" ht="25.5" customHeight="1" x14ac:dyDescent="0.35">
      <c r="A2" s="28" t="s">
        <v>19</v>
      </c>
      <c r="B2" s="29" t="s">
        <v>20</v>
      </c>
      <c r="C2" s="30" t="s">
        <v>21</v>
      </c>
      <c r="D2" s="31" t="s">
        <v>22</v>
      </c>
      <c r="E2" s="32" t="s">
        <v>54</v>
      </c>
      <c r="F2" s="27" t="s">
        <v>8</v>
      </c>
      <c r="G2" s="27" t="s">
        <v>9</v>
      </c>
    </row>
    <row r="3" spans="1:12" ht="8.5" customHeight="1" x14ac:dyDescent="0.35">
      <c r="A3" s="33" t="s">
        <v>23</v>
      </c>
      <c r="B3" s="33" t="s">
        <v>24</v>
      </c>
      <c r="C3" s="34" t="s">
        <v>25</v>
      </c>
      <c r="D3" s="35"/>
      <c r="E3" s="35"/>
      <c r="F3" s="36">
        <f>ROUND(L3*$H$1,2)</f>
        <v>4.1399999999999997</v>
      </c>
      <c r="G3" s="51">
        <f>ROUND(F3*1.2354,2)</f>
        <v>5.1100000000000003</v>
      </c>
      <c r="K3" s="23"/>
      <c r="L3" s="19">
        <v>4.17</v>
      </c>
    </row>
    <row r="4" spans="1:12" ht="8.5" customHeight="1" x14ac:dyDescent="0.35">
      <c r="A4" s="37" t="s">
        <v>23</v>
      </c>
      <c r="B4" s="38"/>
      <c r="C4" s="39" t="s">
        <v>26</v>
      </c>
      <c r="D4" s="40">
        <v>0.25</v>
      </c>
      <c r="E4" s="41">
        <f>ROUND(K4*$H$1,2)</f>
        <v>16.55</v>
      </c>
      <c r="F4" s="41">
        <f>ROUND(L4*$H$1,2)</f>
        <v>4.1399999999999997</v>
      </c>
      <c r="G4" s="51"/>
      <c r="K4" s="20">
        <v>16.68</v>
      </c>
      <c r="L4" s="20">
        <v>4.17</v>
      </c>
    </row>
    <row r="5" spans="1:12" ht="13.75" customHeight="1" x14ac:dyDescent="0.35">
      <c r="A5" s="33" t="s">
        <v>27</v>
      </c>
      <c r="B5" s="33" t="s">
        <v>28</v>
      </c>
      <c r="C5" s="34" t="s">
        <v>29</v>
      </c>
      <c r="D5" s="42"/>
      <c r="E5" s="42"/>
      <c r="F5" s="36">
        <f t="shared" ref="F5:F51" si="0">ROUND(L5*$H$1,2)</f>
        <v>40.61</v>
      </c>
      <c r="G5" s="51">
        <f>ROUND(F5*1.2354,2)</f>
        <v>50.17</v>
      </c>
      <c r="K5" s="24"/>
      <c r="L5" s="19">
        <v>40.94</v>
      </c>
    </row>
    <row r="6" spans="1:12" ht="13.75" customHeight="1" x14ac:dyDescent="0.35">
      <c r="A6" s="37" t="s">
        <v>27</v>
      </c>
      <c r="B6" s="43"/>
      <c r="C6" s="39" t="s">
        <v>30</v>
      </c>
      <c r="D6" s="40">
        <v>5.25</v>
      </c>
      <c r="E6" s="41">
        <f t="shared" ref="E6:E51" si="1">ROUND(K6*$H$1,2)</f>
        <v>2.39</v>
      </c>
      <c r="F6" s="44">
        <f t="shared" si="0"/>
        <v>12.55</v>
      </c>
      <c r="G6" s="51"/>
      <c r="K6" s="20">
        <v>2.41</v>
      </c>
      <c r="L6" s="20">
        <v>12.65</v>
      </c>
    </row>
    <row r="7" spans="1:12" ht="8.5" customHeight="1" x14ac:dyDescent="0.35">
      <c r="A7" s="37" t="s">
        <v>27</v>
      </c>
      <c r="B7" s="38"/>
      <c r="C7" s="39" t="s">
        <v>29</v>
      </c>
      <c r="D7" s="40">
        <v>1.05</v>
      </c>
      <c r="E7" s="41">
        <f t="shared" si="1"/>
        <v>5.94</v>
      </c>
      <c r="F7" s="44">
        <f t="shared" si="0"/>
        <v>6.24</v>
      </c>
      <c r="G7" s="51"/>
      <c r="K7" s="20">
        <v>5.99</v>
      </c>
      <c r="L7" s="20">
        <v>6.29</v>
      </c>
    </row>
    <row r="8" spans="1:12" ht="8.5" customHeight="1" x14ac:dyDescent="0.35">
      <c r="A8" s="37" t="s">
        <v>27</v>
      </c>
      <c r="B8" s="38"/>
      <c r="C8" s="39" t="s">
        <v>26</v>
      </c>
      <c r="D8" s="40">
        <v>0.17</v>
      </c>
      <c r="E8" s="41">
        <f t="shared" si="1"/>
        <v>16.55</v>
      </c>
      <c r="F8" s="44">
        <f t="shared" si="0"/>
        <v>2.79</v>
      </c>
      <c r="G8" s="51"/>
      <c r="K8" s="20">
        <v>16.68</v>
      </c>
      <c r="L8" s="20">
        <v>2.81</v>
      </c>
    </row>
    <row r="9" spans="1:12" ht="8.5" customHeight="1" x14ac:dyDescent="0.35">
      <c r="A9" s="37" t="s">
        <v>27</v>
      </c>
      <c r="B9" s="38"/>
      <c r="C9" s="39" t="s">
        <v>26</v>
      </c>
      <c r="D9" s="40">
        <v>0.83</v>
      </c>
      <c r="E9" s="41">
        <f t="shared" si="1"/>
        <v>22.9</v>
      </c>
      <c r="F9" s="44">
        <f t="shared" si="0"/>
        <v>19.04</v>
      </c>
      <c r="G9" s="51"/>
      <c r="K9" s="20">
        <v>23.08</v>
      </c>
      <c r="L9" s="20">
        <v>19.190000000000001</v>
      </c>
    </row>
    <row r="10" spans="1:12" ht="13.75" customHeight="1" x14ac:dyDescent="0.35">
      <c r="A10" s="33" t="s">
        <v>31</v>
      </c>
      <c r="B10" s="33" t="s">
        <v>32</v>
      </c>
      <c r="C10" s="34" t="s">
        <v>29</v>
      </c>
      <c r="D10" s="42"/>
      <c r="E10" s="42"/>
      <c r="F10" s="36">
        <f t="shared" si="0"/>
        <v>23.02</v>
      </c>
      <c r="G10" s="52">
        <f>ROUND(F10*1.2354,2)</f>
        <v>28.44</v>
      </c>
      <c r="K10" s="24"/>
      <c r="L10" s="19">
        <v>23.21</v>
      </c>
    </row>
    <row r="11" spans="1:12" ht="13.75" customHeight="1" x14ac:dyDescent="0.35">
      <c r="A11" s="37" t="s">
        <v>31</v>
      </c>
      <c r="B11" s="43"/>
      <c r="C11" s="39" t="s">
        <v>30</v>
      </c>
      <c r="D11" s="40">
        <v>5.25</v>
      </c>
      <c r="E11" s="41">
        <f t="shared" si="1"/>
        <v>2.39</v>
      </c>
      <c r="F11" s="44">
        <f t="shared" si="0"/>
        <v>12.55</v>
      </c>
      <c r="G11" s="52"/>
      <c r="K11" s="20">
        <v>2.41</v>
      </c>
      <c r="L11" s="20">
        <v>12.65</v>
      </c>
    </row>
    <row r="12" spans="1:12" ht="8.5" customHeight="1" x14ac:dyDescent="0.35">
      <c r="A12" s="37" t="s">
        <v>31</v>
      </c>
      <c r="B12" s="38"/>
      <c r="C12" s="39" t="s">
        <v>26</v>
      </c>
      <c r="D12" s="40">
        <v>0.12</v>
      </c>
      <c r="E12" s="41">
        <f t="shared" si="1"/>
        <v>16.55</v>
      </c>
      <c r="F12" s="44">
        <f t="shared" si="0"/>
        <v>1.95</v>
      </c>
      <c r="G12" s="52"/>
      <c r="K12" s="20">
        <v>16.68</v>
      </c>
      <c r="L12" s="20">
        <v>1.97</v>
      </c>
    </row>
    <row r="13" spans="1:12" ht="8.5" customHeight="1" x14ac:dyDescent="0.35">
      <c r="A13" s="37" t="s">
        <v>31</v>
      </c>
      <c r="B13" s="38"/>
      <c r="C13" s="39" t="s">
        <v>26</v>
      </c>
      <c r="D13" s="40">
        <v>0.37</v>
      </c>
      <c r="E13" s="41">
        <f t="shared" si="1"/>
        <v>22.9</v>
      </c>
      <c r="F13" s="44">
        <f t="shared" si="0"/>
        <v>8.52</v>
      </c>
      <c r="G13" s="52"/>
      <c r="K13" s="20">
        <v>23.08</v>
      </c>
      <c r="L13" s="20">
        <v>8.59</v>
      </c>
    </row>
    <row r="14" spans="1:12" ht="13.75" customHeight="1" x14ac:dyDescent="0.35">
      <c r="A14" s="33" t="s">
        <v>33</v>
      </c>
      <c r="B14" s="33" t="s">
        <v>34</v>
      </c>
      <c r="C14" s="34" t="s">
        <v>29</v>
      </c>
      <c r="D14" s="42"/>
      <c r="E14" s="42"/>
      <c r="F14" s="36">
        <f t="shared" si="0"/>
        <v>12.2</v>
      </c>
      <c r="G14" s="52">
        <f>ROUND(F14*1.2354,2)</f>
        <v>15.07</v>
      </c>
      <c r="K14" s="24"/>
      <c r="L14" s="19">
        <v>12.3</v>
      </c>
    </row>
    <row r="15" spans="1:12" ht="13.75" customHeight="1" x14ac:dyDescent="0.35">
      <c r="A15" s="37" t="s">
        <v>33</v>
      </c>
      <c r="B15" s="43"/>
      <c r="C15" s="39" t="s">
        <v>29</v>
      </c>
      <c r="D15" s="40">
        <v>1.1000000000000001</v>
      </c>
      <c r="E15" s="41">
        <f t="shared" si="1"/>
        <v>9.58</v>
      </c>
      <c r="F15" s="44">
        <f t="shared" si="0"/>
        <v>10.54</v>
      </c>
      <c r="G15" s="52"/>
      <c r="K15" s="20">
        <v>9.66</v>
      </c>
      <c r="L15" s="20">
        <v>10.63</v>
      </c>
    </row>
    <row r="16" spans="1:12" ht="8.5" customHeight="1" x14ac:dyDescent="0.35">
      <c r="A16" s="37" t="s">
        <v>33</v>
      </c>
      <c r="B16" s="38"/>
      <c r="C16" s="39" t="s">
        <v>26</v>
      </c>
      <c r="D16" s="40">
        <v>0.1</v>
      </c>
      <c r="E16" s="41">
        <f t="shared" si="1"/>
        <v>16.55</v>
      </c>
      <c r="F16" s="44">
        <f t="shared" si="0"/>
        <v>1.66</v>
      </c>
      <c r="G16" s="52"/>
      <c r="K16" s="20">
        <v>16.68</v>
      </c>
      <c r="L16" s="20">
        <v>1.67</v>
      </c>
    </row>
    <row r="17" spans="1:12" ht="13.75" customHeight="1" x14ac:dyDescent="0.35">
      <c r="A17" s="33" t="s">
        <v>35</v>
      </c>
      <c r="B17" s="33" t="s">
        <v>36</v>
      </c>
      <c r="C17" s="34" t="s">
        <v>29</v>
      </c>
      <c r="D17" s="42"/>
      <c r="E17" s="42"/>
      <c r="F17" s="36">
        <f t="shared" si="0"/>
        <v>55.87</v>
      </c>
      <c r="G17" s="51">
        <f>ROUND(F17*1.2354,2)</f>
        <v>69.02</v>
      </c>
      <c r="K17" s="24"/>
      <c r="L17" s="19">
        <v>56.32</v>
      </c>
    </row>
    <row r="18" spans="1:12" ht="13.75" customHeight="1" x14ac:dyDescent="0.35">
      <c r="A18" s="37" t="s">
        <v>35</v>
      </c>
      <c r="B18" s="43"/>
      <c r="C18" s="39" t="s">
        <v>30</v>
      </c>
      <c r="D18" s="40">
        <v>1.55</v>
      </c>
      <c r="E18" s="41">
        <f t="shared" si="1"/>
        <v>18.05</v>
      </c>
      <c r="F18" s="44">
        <f t="shared" si="0"/>
        <v>28.05</v>
      </c>
      <c r="G18" s="51"/>
      <c r="K18" s="20">
        <v>18.2</v>
      </c>
      <c r="L18" s="20">
        <v>28.28</v>
      </c>
    </row>
    <row r="19" spans="1:12" ht="8.5" customHeight="1" x14ac:dyDescent="0.35">
      <c r="A19" s="37" t="s">
        <v>35</v>
      </c>
      <c r="B19" s="38"/>
      <c r="C19" s="39" t="s">
        <v>37</v>
      </c>
      <c r="D19" s="40">
        <v>0.03</v>
      </c>
      <c r="E19" s="41">
        <f t="shared" si="1"/>
        <v>464.87</v>
      </c>
      <c r="F19" s="44">
        <f t="shared" si="0"/>
        <v>15.34</v>
      </c>
      <c r="G19" s="51"/>
      <c r="K19" s="20">
        <v>468.62</v>
      </c>
      <c r="L19" s="20">
        <v>15.46</v>
      </c>
    </row>
    <row r="20" spans="1:12" ht="8.5" customHeight="1" x14ac:dyDescent="0.35">
      <c r="A20" s="37" t="s">
        <v>35</v>
      </c>
      <c r="B20" s="38"/>
      <c r="C20" s="39" t="s">
        <v>26</v>
      </c>
      <c r="D20" s="40">
        <v>0.4</v>
      </c>
      <c r="E20" s="41">
        <f t="shared" si="1"/>
        <v>22.92</v>
      </c>
      <c r="F20" s="44">
        <f t="shared" si="0"/>
        <v>9.17</v>
      </c>
      <c r="G20" s="51"/>
      <c r="K20" s="20">
        <v>23.1</v>
      </c>
      <c r="L20" s="20">
        <v>9.24</v>
      </c>
    </row>
    <row r="21" spans="1:12" ht="8.5" customHeight="1" x14ac:dyDescent="0.35">
      <c r="A21" s="37" t="s">
        <v>35</v>
      </c>
      <c r="B21" s="38"/>
      <c r="C21" s="39" t="s">
        <v>26</v>
      </c>
      <c r="D21" s="40">
        <v>0.2</v>
      </c>
      <c r="E21" s="41">
        <f t="shared" si="1"/>
        <v>16.55</v>
      </c>
      <c r="F21" s="44">
        <f t="shared" si="0"/>
        <v>3.31</v>
      </c>
      <c r="G21" s="51"/>
      <c r="I21" s="26"/>
      <c r="K21" s="20">
        <v>16.68</v>
      </c>
      <c r="L21" s="20">
        <v>3.34</v>
      </c>
    </row>
    <row r="22" spans="1:12" ht="13.75" customHeight="1" x14ac:dyDescent="0.35">
      <c r="A22" s="33" t="s">
        <v>38</v>
      </c>
      <c r="B22" s="33" t="s">
        <v>39</v>
      </c>
      <c r="C22" s="34" t="s">
        <v>29</v>
      </c>
      <c r="D22" s="42"/>
      <c r="E22" s="42"/>
      <c r="F22" s="36">
        <f t="shared" si="0"/>
        <v>25.77</v>
      </c>
      <c r="G22" s="51">
        <f>ROUND(F22*1.2354,2)</f>
        <v>31.84</v>
      </c>
      <c r="K22" s="24"/>
      <c r="L22" s="19">
        <v>25.98</v>
      </c>
    </row>
    <row r="23" spans="1:12" ht="8.5" customHeight="1" x14ac:dyDescent="0.35">
      <c r="A23" s="37" t="s">
        <v>38</v>
      </c>
      <c r="B23" s="38"/>
      <c r="C23" s="39" t="s">
        <v>29</v>
      </c>
      <c r="D23" s="40">
        <v>1.1000000000000001</v>
      </c>
      <c r="E23" s="41">
        <f t="shared" si="1"/>
        <v>19.84</v>
      </c>
      <c r="F23" s="44">
        <f t="shared" si="0"/>
        <v>21.82</v>
      </c>
      <c r="G23" s="51"/>
      <c r="K23" s="20">
        <v>20</v>
      </c>
      <c r="L23" s="20">
        <v>22</v>
      </c>
    </row>
    <row r="24" spans="1:12" ht="8.5" customHeight="1" x14ac:dyDescent="0.35">
      <c r="A24" s="37" t="s">
        <v>38</v>
      </c>
      <c r="B24" s="38"/>
      <c r="C24" s="39" t="s">
        <v>26</v>
      </c>
      <c r="D24" s="40">
        <v>0.1</v>
      </c>
      <c r="E24" s="41">
        <f t="shared" si="1"/>
        <v>22.92</v>
      </c>
      <c r="F24" s="44">
        <f t="shared" si="0"/>
        <v>2.29</v>
      </c>
      <c r="G24" s="51"/>
      <c r="K24" s="20">
        <v>23.1</v>
      </c>
      <c r="L24" s="20">
        <v>2.31</v>
      </c>
    </row>
    <row r="25" spans="1:12" ht="8.5" customHeight="1" x14ac:dyDescent="0.35">
      <c r="A25" s="37" t="s">
        <v>38</v>
      </c>
      <c r="B25" s="38"/>
      <c r="C25" s="39" t="s">
        <v>26</v>
      </c>
      <c r="D25" s="40">
        <v>0.1</v>
      </c>
      <c r="E25" s="41">
        <f t="shared" si="1"/>
        <v>16.55</v>
      </c>
      <c r="F25" s="44">
        <f t="shared" si="0"/>
        <v>1.66</v>
      </c>
      <c r="G25" s="51"/>
      <c r="K25" s="20">
        <v>16.68</v>
      </c>
      <c r="L25" s="20">
        <v>1.67</v>
      </c>
    </row>
    <row r="26" spans="1:12" ht="20.9" customHeight="1" x14ac:dyDescent="0.35">
      <c r="A26" s="45" t="s">
        <v>40</v>
      </c>
      <c r="B26" s="33" t="s">
        <v>41</v>
      </c>
      <c r="C26" s="46" t="s">
        <v>42</v>
      </c>
      <c r="D26" s="42"/>
      <c r="E26" s="42"/>
      <c r="F26" s="36">
        <f t="shared" si="0"/>
        <v>192.09</v>
      </c>
      <c r="G26" s="51">
        <f>ROUND(F26*1.2354,2)</f>
        <v>237.31</v>
      </c>
      <c r="K26" s="24"/>
      <c r="L26" s="21">
        <v>193.64</v>
      </c>
    </row>
    <row r="27" spans="1:12" ht="20.9" customHeight="1" x14ac:dyDescent="0.35">
      <c r="A27" s="47" t="s">
        <v>40</v>
      </c>
      <c r="B27" s="43"/>
      <c r="C27" s="48" t="s">
        <v>42</v>
      </c>
      <c r="D27" s="49">
        <v>1</v>
      </c>
      <c r="E27" s="41">
        <f t="shared" si="1"/>
        <v>155.68</v>
      </c>
      <c r="F27" s="44">
        <f t="shared" si="0"/>
        <v>155.68</v>
      </c>
      <c r="G27" s="51"/>
      <c r="K27" s="22">
        <v>156.94</v>
      </c>
      <c r="L27" s="22">
        <v>156.94</v>
      </c>
    </row>
    <row r="28" spans="1:12" ht="8.5" customHeight="1" x14ac:dyDescent="0.35">
      <c r="A28" s="37" t="s">
        <v>40</v>
      </c>
      <c r="B28" s="38"/>
      <c r="C28" s="39" t="s">
        <v>26</v>
      </c>
      <c r="D28" s="40">
        <v>2.2000000000000002</v>
      </c>
      <c r="E28" s="41">
        <f t="shared" si="1"/>
        <v>16.55</v>
      </c>
      <c r="F28" s="44">
        <f t="shared" si="0"/>
        <v>36.409999999999997</v>
      </c>
      <c r="G28" s="51"/>
      <c r="K28" s="20">
        <v>16.68</v>
      </c>
      <c r="L28" s="20">
        <v>36.700000000000003</v>
      </c>
    </row>
    <row r="29" spans="1:12" ht="8.5" customHeight="1" x14ac:dyDescent="0.35">
      <c r="A29" s="33" t="s">
        <v>43</v>
      </c>
      <c r="B29" s="33" t="s">
        <v>44</v>
      </c>
      <c r="C29" s="34" t="s">
        <v>42</v>
      </c>
      <c r="D29" s="35"/>
      <c r="E29" s="35"/>
      <c r="F29" s="36">
        <f t="shared" si="0"/>
        <v>94.45</v>
      </c>
      <c r="G29" s="51">
        <f>ROUND(F29*1.2354,2)</f>
        <v>116.68</v>
      </c>
      <c r="K29" s="23"/>
      <c r="L29" s="19">
        <v>95.21</v>
      </c>
    </row>
    <row r="30" spans="1:12" ht="8.5" customHeight="1" x14ac:dyDescent="0.35">
      <c r="A30" s="37" t="s">
        <v>43</v>
      </c>
      <c r="B30" s="38"/>
      <c r="C30" s="50" t="s">
        <v>45</v>
      </c>
      <c r="D30" s="40">
        <v>2</v>
      </c>
      <c r="E30" s="41">
        <f t="shared" si="1"/>
        <v>37.67</v>
      </c>
      <c r="F30" s="44">
        <f t="shared" si="0"/>
        <v>75.319999999999993</v>
      </c>
      <c r="G30" s="51"/>
      <c r="K30" s="20">
        <v>37.97</v>
      </c>
      <c r="L30" s="20">
        <v>75.930000000000007</v>
      </c>
    </row>
    <row r="31" spans="1:12" ht="8.5" customHeight="1" x14ac:dyDescent="0.35">
      <c r="A31" s="37" t="s">
        <v>43</v>
      </c>
      <c r="B31" s="38"/>
      <c r="C31" s="39" t="s">
        <v>26</v>
      </c>
      <c r="D31" s="40">
        <v>0.66</v>
      </c>
      <c r="E31" s="41">
        <f t="shared" si="1"/>
        <v>20.52</v>
      </c>
      <c r="F31" s="44">
        <f t="shared" si="0"/>
        <v>13.63</v>
      </c>
      <c r="G31" s="51"/>
      <c r="K31" s="20">
        <v>20.69</v>
      </c>
      <c r="L31" s="20">
        <v>13.74</v>
      </c>
    </row>
    <row r="32" spans="1:12" ht="8.5" customHeight="1" x14ac:dyDescent="0.35">
      <c r="A32" s="37" t="s">
        <v>43</v>
      </c>
      <c r="B32" s="38"/>
      <c r="C32" s="39" t="s">
        <v>26</v>
      </c>
      <c r="D32" s="40">
        <v>0.33</v>
      </c>
      <c r="E32" s="41">
        <f t="shared" si="1"/>
        <v>16.55</v>
      </c>
      <c r="F32" s="44">
        <f t="shared" si="0"/>
        <v>5.5</v>
      </c>
      <c r="G32" s="51"/>
      <c r="K32" s="20">
        <v>16.68</v>
      </c>
      <c r="L32" s="20">
        <v>5.54</v>
      </c>
    </row>
    <row r="33" spans="1:12" ht="8.5" customHeight="1" x14ac:dyDescent="0.35">
      <c r="A33" s="33" t="s">
        <v>46</v>
      </c>
      <c r="B33" s="33" t="s">
        <v>47</v>
      </c>
      <c r="C33" s="34" t="s">
        <v>25</v>
      </c>
      <c r="D33" s="35"/>
      <c r="E33" s="35"/>
      <c r="F33" s="36">
        <f t="shared" si="0"/>
        <v>13.08</v>
      </c>
      <c r="G33" s="51">
        <f>ROUND(F33*1.2354,2)</f>
        <v>16.16</v>
      </c>
      <c r="K33" s="23"/>
      <c r="L33" s="19">
        <v>13.19</v>
      </c>
    </row>
    <row r="34" spans="1:12" ht="8.5" customHeight="1" x14ac:dyDescent="0.35">
      <c r="A34" s="37" t="s">
        <v>46</v>
      </c>
      <c r="B34" s="38"/>
      <c r="C34" s="39" t="s">
        <v>30</v>
      </c>
      <c r="D34" s="40">
        <v>0.14000000000000001</v>
      </c>
      <c r="E34" s="41">
        <f t="shared" si="1"/>
        <v>63.53</v>
      </c>
      <c r="F34" s="44">
        <f t="shared" si="0"/>
        <v>8.9</v>
      </c>
      <c r="G34" s="51"/>
      <c r="K34" s="20">
        <v>64.040000000000006</v>
      </c>
      <c r="L34" s="20">
        <v>8.9700000000000006</v>
      </c>
    </row>
    <row r="35" spans="1:12" ht="13.75" customHeight="1" x14ac:dyDescent="0.35">
      <c r="A35" s="37" t="s">
        <v>46</v>
      </c>
      <c r="B35" s="43"/>
      <c r="C35" s="50" t="s">
        <v>45</v>
      </c>
      <c r="D35" s="40">
        <v>2</v>
      </c>
      <c r="E35" s="41">
        <f t="shared" si="1"/>
        <v>0.13</v>
      </c>
      <c r="F35" s="44">
        <f t="shared" si="0"/>
        <v>0.26</v>
      </c>
      <c r="G35" s="51"/>
      <c r="K35" s="20">
        <v>0.13</v>
      </c>
      <c r="L35" s="20">
        <v>0.26</v>
      </c>
    </row>
    <row r="36" spans="1:12" ht="8.5" customHeight="1" x14ac:dyDescent="0.35">
      <c r="A36" s="37" t="s">
        <v>46</v>
      </c>
      <c r="B36" s="38"/>
      <c r="C36" s="39" t="s">
        <v>26</v>
      </c>
      <c r="D36" s="40">
        <v>0.1</v>
      </c>
      <c r="E36" s="41">
        <f t="shared" si="1"/>
        <v>22.76</v>
      </c>
      <c r="F36" s="44">
        <f t="shared" si="0"/>
        <v>2.27</v>
      </c>
      <c r="G36" s="51"/>
      <c r="K36" s="20">
        <v>22.94</v>
      </c>
      <c r="L36" s="20">
        <v>2.29</v>
      </c>
    </row>
    <row r="37" spans="1:12" ht="8.5" customHeight="1" x14ac:dyDescent="0.35">
      <c r="A37" s="37" t="s">
        <v>46</v>
      </c>
      <c r="B37" s="38"/>
      <c r="C37" s="39" t="s">
        <v>26</v>
      </c>
      <c r="D37" s="40">
        <v>0.1</v>
      </c>
      <c r="E37" s="41">
        <f t="shared" si="1"/>
        <v>16.55</v>
      </c>
      <c r="F37" s="44">
        <f t="shared" si="0"/>
        <v>1.66</v>
      </c>
      <c r="G37" s="51"/>
      <c r="K37" s="20">
        <v>16.68</v>
      </c>
      <c r="L37" s="20">
        <v>1.67</v>
      </c>
    </row>
    <row r="38" spans="1:12" ht="13.75" customHeight="1" x14ac:dyDescent="0.35">
      <c r="A38" s="33" t="s">
        <v>48</v>
      </c>
      <c r="B38" s="33" t="s">
        <v>49</v>
      </c>
      <c r="C38" s="34" t="s">
        <v>29</v>
      </c>
      <c r="D38" s="42"/>
      <c r="E38" s="42"/>
      <c r="F38" s="36">
        <f t="shared" si="0"/>
        <v>163.69</v>
      </c>
      <c r="G38" s="51">
        <f>ROUND(F38*1.2354,2)</f>
        <v>202.22</v>
      </c>
      <c r="K38" s="24"/>
      <c r="L38" s="19">
        <v>165.01</v>
      </c>
    </row>
    <row r="39" spans="1:12" ht="8.5" customHeight="1" x14ac:dyDescent="0.35">
      <c r="A39" s="37" t="s">
        <v>48</v>
      </c>
      <c r="B39" s="38"/>
      <c r="C39" s="39" t="s">
        <v>30</v>
      </c>
      <c r="D39" s="40">
        <v>8.4</v>
      </c>
      <c r="E39" s="41">
        <f t="shared" si="1"/>
        <v>2.16</v>
      </c>
      <c r="F39" s="44">
        <f t="shared" si="0"/>
        <v>18.16</v>
      </c>
      <c r="G39" s="51"/>
      <c r="K39" s="20">
        <v>2.1800000000000002</v>
      </c>
      <c r="L39" s="20">
        <v>18.309999999999999</v>
      </c>
    </row>
    <row r="40" spans="1:12" ht="13.75" customHeight="1" x14ac:dyDescent="0.35">
      <c r="A40" s="37" t="s">
        <v>48</v>
      </c>
      <c r="B40" s="43"/>
      <c r="C40" s="39" t="s">
        <v>29</v>
      </c>
      <c r="D40" s="40">
        <v>1.1000000000000001</v>
      </c>
      <c r="E40" s="41">
        <f t="shared" si="1"/>
        <v>114.75</v>
      </c>
      <c r="F40" s="44">
        <f t="shared" si="0"/>
        <v>126.23</v>
      </c>
      <c r="G40" s="51"/>
      <c r="K40" s="20">
        <v>115.68</v>
      </c>
      <c r="L40" s="20">
        <v>127.25</v>
      </c>
    </row>
    <row r="41" spans="1:12" ht="8.5" customHeight="1" x14ac:dyDescent="0.35">
      <c r="A41" s="37" t="s">
        <v>48</v>
      </c>
      <c r="B41" s="38"/>
      <c r="C41" s="39" t="s">
        <v>29</v>
      </c>
      <c r="D41" s="40">
        <v>1</v>
      </c>
      <c r="E41" s="41">
        <f t="shared" si="1"/>
        <v>4.5</v>
      </c>
      <c r="F41" s="44">
        <f t="shared" si="0"/>
        <v>4.5</v>
      </c>
      <c r="G41" s="51"/>
      <c r="K41" s="20">
        <v>4.54</v>
      </c>
      <c r="L41" s="20">
        <v>4.54</v>
      </c>
    </row>
    <row r="42" spans="1:12" ht="8.5" customHeight="1" x14ac:dyDescent="0.35">
      <c r="A42" s="37" t="s">
        <v>48</v>
      </c>
      <c r="B42" s="38"/>
      <c r="C42" s="39" t="s">
        <v>26</v>
      </c>
      <c r="D42" s="40">
        <v>0.44</v>
      </c>
      <c r="E42" s="41">
        <f t="shared" si="1"/>
        <v>24.99</v>
      </c>
      <c r="F42" s="44">
        <f t="shared" si="0"/>
        <v>11.11</v>
      </c>
      <c r="G42" s="51"/>
      <c r="K42" s="20">
        <v>25.19</v>
      </c>
      <c r="L42" s="20">
        <v>11.2</v>
      </c>
    </row>
    <row r="43" spans="1:12" ht="8.5" customHeight="1" x14ac:dyDescent="0.35">
      <c r="A43" s="37" t="s">
        <v>48</v>
      </c>
      <c r="B43" s="38"/>
      <c r="C43" s="39" t="s">
        <v>26</v>
      </c>
      <c r="D43" s="40">
        <v>0.22</v>
      </c>
      <c r="E43" s="41">
        <f t="shared" si="1"/>
        <v>16.55</v>
      </c>
      <c r="F43" s="44">
        <f t="shared" si="0"/>
        <v>3.68</v>
      </c>
      <c r="G43" s="51"/>
      <c r="K43" s="20">
        <v>16.68</v>
      </c>
      <c r="L43" s="20">
        <v>3.71</v>
      </c>
    </row>
    <row r="44" spans="1:12" ht="13.75" customHeight="1" x14ac:dyDescent="0.35">
      <c r="A44" s="33" t="s">
        <v>50</v>
      </c>
      <c r="B44" s="33" t="s">
        <v>51</v>
      </c>
      <c r="C44" s="34" t="s">
        <v>29</v>
      </c>
      <c r="D44" s="42"/>
      <c r="E44" s="42"/>
      <c r="F44" s="36">
        <f t="shared" si="0"/>
        <v>114.75</v>
      </c>
      <c r="G44" s="51">
        <f>ROUND(F44*1.2354,2)</f>
        <v>141.76</v>
      </c>
      <c r="K44" s="24"/>
      <c r="L44" s="19">
        <v>115.68</v>
      </c>
    </row>
    <row r="45" spans="1:12" ht="13.75" customHeight="1" x14ac:dyDescent="0.35">
      <c r="A45" s="37" t="s">
        <v>50</v>
      </c>
      <c r="B45" s="43"/>
      <c r="C45" s="39" t="s">
        <v>29</v>
      </c>
      <c r="D45" s="40">
        <v>1</v>
      </c>
      <c r="E45" s="41">
        <f t="shared" si="1"/>
        <v>114.75</v>
      </c>
      <c r="F45" s="44">
        <f t="shared" si="0"/>
        <v>114.75</v>
      </c>
      <c r="G45" s="51"/>
      <c r="K45" s="20">
        <v>115.68</v>
      </c>
      <c r="L45" s="20">
        <v>115.68</v>
      </c>
    </row>
    <row r="46" spans="1:12" ht="8.5" customHeight="1" x14ac:dyDescent="0.35">
      <c r="A46" s="33" t="s">
        <v>52</v>
      </c>
      <c r="B46" s="33" t="s">
        <v>53</v>
      </c>
      <c r="C46" s="34" t="s">
        <v>29</v>
      </c>
      <c r="D46" s="35"/>
      <c r="E46" s="35"/>
      <c r="F46" s="36">
        <f t="shared" si="0"/>
        <v>50.33</v>
      </c>
      <c r="G46" s="51">
        <f>ROUND(F46*1.2354,2)</f>
        <v>62.18</v>
      </c>
      <c r="K46" s="23"/>
      <c r="L46" s="19">
        <v>50.74</v>
      </c>
    </row>
    <row r="47" spans="1:12" ht="8.5" customHeight="1" x14ac:dyDescent="0.35">
      <c r="A47" s="37" t="s">
        <v>52</v>
      </c>
      <c r="B47" s="38"/>
      <c r="C47" s="39" t="s">
        <v>30</v>
      </c>
      <c r="D47" s="40">
        <v>2</v>
      </c>
      <c r="E47" s="41">
        <f t="shared" si="1"/>
        <v>0.63</v>
      </c>
      <c r="F47" s="44">
        <f t="shared" si="0"/>
        <v>1.27</v>
      </c>
      <c r="G47" s="51"/>
      <c r="K47" s="20">
        <v>0.64</v>
      </c>
      <c r="L47" s="20">
        <v>1.28</v>
      </c>
    </row>
    <row r="48" spans="1:12" ht="8.5" customHeight="1" x14ac:dyDescent="0.35">
      <c r="A48" s="37" t="s">
        <v>52</v>
      </c>
      <c r="B48" s="38"/>
      <c r="C48" s="39" t="s">
        <v>37</v>
      </c>
      <c r="D48" s="40">
        <v>0.03</v>
      </c>
      <c r="E48" s="41">
        <f t="shared" si="1"/>
        <v>464.87</v>
      </c>
      <c r="F48" s="44">
        <f t="shared" si="0"/>
        <v>14.64</v>
      </c>
      <c r="G48" s="51"/>
      <c r="K48" s="20">
        <v>468.62</v>
      </c>
      <c r="L48" s="20">
        <v>14.76</v>
      </c>
    </row>
    <row r="49" spans="1:12" ht="8.5" customHeight="1" x14ac:dyDescent="0.35">
      <c r="A49" s="37" t="s">
        <v>52</v>
      </c>
      <c r="B49" s="38"/>
      <c r="C49" s="39" t="s">
        <v>30</v>
      </c>
      <c r="D49" s="40">
        <v>0.15</v>
      </c>
      <c r="E49" s="41">
        <f t="shared" si="1"/>
        <v>33.450000000000003</v>
      </c>
      <c r="F49" s="44">
        <f t="shared" si="0"/>
        <v>5.0199999999999996</v>
      </c>
      <c r="G49" s="51"/>
      <c r="K49" s="20">
        <v>33.72</v>
      </c>
      <c r="L49" s="20">
        <v>5.0599999999999996</v>
      </c>
    </row>
    <row r="50" spans="1:12" ht="8.5" customHeight="1" x14ac:dyDescent="0.35">
      <c r="A50" s="37" t="s">
        <v>52</v>
      </c>
      <c r="B50" s="38"/>
      <c r="C50" s="39" t="s">
        <v>26</v>
      </c>
      <c r="D50" s="40">
        <v>0.94</v>
      </c>
      <c r="E50" s="41">
        <f t="shared" si="1"/>
        <v>22.92</v>
      </c>
      <c r="F50" s="44">
        <f t="shared" si="0"/>
        <v>21.49</v>
      </c>
      <c r="G50" s="51"/>
      <c r="K50" s="20">
        <v>23.1</v>
      </c>
      <c r="L50" s="20">
        <v>21.66</v>
      </c>
    </row>
    <row r="51" spans="1:12" ht="8.5" customHeight="1" x14ac:dyDescent="0.35">
      <c r="A51" s="37" t="s">
        <v>52</v>
      </c>
      <c r="B51" s="38"/>
      <c r="C51" s="39" t="s">
        <v>26</v>
      </c>
      <c r="D51" s="40">
        <v>0.48</v>
      </c>
      <c r="E51" s="41">
        <f t="shared" si="1"/>
        <v>16.55</v>
      </c>
      <c r="F51" s="44">
        <f t="shared" si="0"/>
        <v>7.92</v>
      </c>
      <c r="G51" s="51"/>
      <c r="K51" s="20">
        <v>16.68</v>
      </c>
      <c r="L51" s="20">
        <v>7.98</v>
      </c>
    </row>
  </sheetData>
  <mergeCells count="13">
    <mergeCell ref="A1:G1"/>
    <mergeCell ref="G46:G51"/>
    <mergeCell ref="G3:G4"/>
    <mergeCell ref="G5:G9"/>
    <mergeCell ref="G10:G13"/>
    <mergeCell ref="G14:G16"/>
    <mergeCell ref="G17:G21"/>
    <mergeCell ref="G22:G25"/>
    <mergeCell ref="G26:G28"/>
    <mergeCell ref="G29:G32"/>
    <mergeCell ref="G33:G37"/>
    <mergeCell ref="G38:G43"/>
    <mergeCell ref="G44:G45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showGridLines="0" zoomScaleNormal="100" workbookViewId="0">
      <selection activeCell="I11" sqref="I11"/>
    </sheetView>
  </sheetViews>
  <sheetFormatPr defaultColWidth="8.81640625" defaultRowHeight="14.5" x14ac:dyDescent="0.35"/>
  <cols>
    <col min="2" max="2" width="32.81640625" customWidth="1"/>
    <col min="3" max="3" width="11.54296875" customWidth="1"/>
    <col min="5" max="5" width="13.7265625" customWidth="1"/>
  </cols>
  <sheetData>
    <row r="1" spans="1:8" ht="18" x14ac:dyDescent="0.35">
      <c r="A1" s="54" t="s">
        <v>0</v>
      </c>
      <c r="B1" s="54"/>
      <c r="C1" s="54"/>
      <c r="D1" s="54"/>
      <c r="E1" s="54"/>
      <c r="F1" s="54"/>
      <c r="G1" s="54"/>
      <c r="H1" s="1"/>
    </row>
    <row r="2" spans="1:8" ht="39" customHeight="1" x14ac:dyDescent="0.35">
      <c r="A2" s="55" t="s">
        <v>15</v>
      </c>
      <c r="B2" s="55"/>
      <c r="C2" s="55"/>
      <c r="D2" s="55"/>
      <c r="E2" s="55"/>
      <c r="F2" s="55"/>
      <c r="G2" s="55"/>
      <c r="H2" s="1"/>
    </row>
    <row r="3" spans="1:8" x14ac:dyDescent="0.35">
      <c r="A3" s="2" t="s">
        <v>1</v>
      </c>
      <c r="B3" s="56"/>
      <c r="C3" s="56"/>
      <c r="D3" s="56"/>
      <c r="E3" s="56"/>
      <c r="F3" s="3" t="s">
        <v>2</v>
      </c>
      <c r="G3" s="4"/>
      <c r="H3" s="1"/>
    </row>
    <row r="4" spans="1:8" ht="34.5" x14ac:dyDescent="0.3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1"/>
    </row>
    <row r="5" spans="1:8" x14ac:dyDescent="0.35">
      <c r="A5" s="6" t="s">
        <v>10</v>
      </c>
      <c r="B5" s="6" t="s">
        <v>11</v>
      </c>
      <c r="C5" s="7" t="s">
        <v>12</v>
      </c>
      <c r="D5" s="7"/>
      <c r="E5" s="7"/>
      <c r="F5" s="7" t="s">
        <v>13</v>
      </c>
      <c r="G5" s="7" t="s">
        <v>13</v>
      </c>
      <c r="H5" s="1"/>
    </row>
    <row r="6" spans="1:8" x14ac:dyDescent="0.35">
      <c r="A6" s="8">
        <v>990</v>
      </c>
      <c r="B6" s="17" t="s">
        <v>17</v>
      </c>
      <c r="C6" s="10">
        <v>1</v>
      </c>
      <c r="D6" s="10" t="s">
        <v>16</v>
      </c>
      <c r="E6" s="11"/>
      <c r="F6" s="11"/>
      <c r="G6" s="12"/>
      <c r="H6" s="1"/>
    </row>
    <row r="7" spans="1:8" x14ac:dyDescent="0.35">
      <c r="A7" s="8"/>
      <c r="B7" s="9"/>
      <c r="C7" s="10"/>
      <c r="D7" s="10"/>
      <c r="E7" s="11"/>
      <c r="F7" s="11"/>
      <c r="G7" s="13"/>
      <c r="H7" s="1"/>
    </row>
    <row r="8" spans="1:8" x14ac:dyDescent="0.35">
      <c r="A8" s="8"/>
      <c r="B8" s="9"/>
      <c r="C8" s="10"/>
      <c r="D8" s="10"/>
      <c r="E8" s="11"/>
      <c r="F8" s="11"/>
      <c r="G8" s="13"/>
      <c r="H8" s="1"/>
    </row>
    <row r="9" spans="1:8" x14ac:dyDescent="0.35">
      <c r="A9" s="8"/>
      <c r="B9" s="9"/>
      <c r="C9" s="10"/>
      <c r="D9" s="10"/>
      <c r="E9" s="11"/>
      <c r="F9" s="11"/>
      <c r="G9" s="13"/>
      <c r="H9" s="1"/>
    </row>
    <row r="10" spans="1:8" x14ac:dyDescent="0.35">
      <c r="A10" s="6" t="s">
        <v>14</v>
      </c>
      <c r="B10" s="6" t="s">
        <v>11</v>
      </c>
      <c r="C10" s="7" t="s">
        <v>12</v>
      </c>
      <c r="D10" s="7"/>
      <c r="E10" s="7"/>
      <c r="F10" s="7" t="s">
        <v>13</v>
      </c>
      <c r="G10" s="7" t="s">
        <v>13</v>
      </c>
      <c r="H10" s="1"/>
    </row>
    <row r="11" spans="1:8" x14ac:dyDescent="0.35">
      <c r="A11" s="9"/>
      <c r="B11" s="9"/>
      <c r="C11" s="10"/>
      <c r="D11" s="10"/>
      <c r="E11" s="14"/>
      <c r="F11" s="14"/>
      <c r="G11" s="15"/>
      <c r="H11" s="1"/>
    </row>
    <row r="12" spans="1:8" x14ac:dyDescent="0.35">
      <c r="A12" s="9"/>
      <c r="B12" s="9"/>
      <c r="C12" s="10"/>
      <c r="D12" s="10"/>
      <c r="E12" s="14"/>
      <c r="F12" s="14"/>
      <c r="G12" s="15"/>
      <c r="H12" s="1"/>
    </row>
    <row r="13" spans="1:8" x14ac:dyDescent="0.35">
      <c r="A13" s="9"/>
      <c r="B13" s="9"/>
      <c r="C13" s="10"/>
      <c r="D13" s="10"/>
      <c r="E13" s="14"/>
      <c r="F13" s="14"/>
      <c r="G13" s="15"/>
      <c r="H13" s="1"/>
    </row>
    <row r="14" spans="1:8" x14ac:dyDescent="0.35">
      <c r="A14" s="9"/>
      <c r="B14" s="9"/>
      <c r="C14" s="10"/>
      <c r="D14" s="10"/>
      <c r="E14" s="11"/>
      <c r="F14" s="14"/>
      <c r="G14" s="16"/>
      <c r="H14" s="1"/>
    </row>
  </sheetData>
  <mergeCells count="3">
    <mergeCell ref="A1:G1"/>
    <mergeCell ref="A2:G2"/>
    <mergeCell ref="B3:E3"/>
  </mergeCells>
  <pageMargins left="0.51180555555555496" right="0.51180555555555496" top="0.78749999999999998" bottom="0.78749999999999998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MODELO CPU ENVIAR </vt:lpstr>
      <vt:lpstr>MODELO DE CPU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Pedro Ferreira</cp:lastModifiedBy>
  <cp:revision>1</cp:revision>
  <dcterms:created xsi:type="dcterms:W3CDTF">2021-09-23T14:43:38Z</dcterms:created>
  <dcterms:modified xsi:type="dcterms:W3CDTF">2022-04-29T18:48:38Z</dcterms:modified>
  <dc:language>pt-BR</dc:language>
</cp:coreProperties>
</file>